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380" windowHeight="751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16" i="1"/>
  <c r="I17" i="1"/>
  <c r="I34" i="1"/>
  <c r="I35" i="1" l="1"/>
  <c r="I33" i="1"/>
  <c r="I32" i="1"/>
  <c r="G36" i="1" s="1"/>
  <c r="I28" i="1"/>
  <c r="I27" i="1"/>
  <c r="I26" i="1"/>
  <c r="I25" i="1"/>
  <c r="I24" i="1"/>
  <c r="I23" i="1"/>
  <c r="I22" i="1"/>
  <c r="I21" i="1"/>
  <c r="I20" i="1"/>
  <c r="I19" i="1"/>
  <c r="I18" i="1"/>
  <c r="G30" i="1" l="1"/>
  <c r="G38" i="1" s="1"/>
  <c r="G39" i="1" s="1"/>
</calcChain>
</file>

<file path=xl/sharedStrings.xml><?xml version="1.0" encoding="utf-8"?>
<sst xmlns="http://schemas.openxmlformats.org/spreadsheetml/2006/main" count="49" uniqueCount="46">
  <si>
    <t>Трос нержавеющий Ø 4 мм.(м/п)</t>
  </si>
  <si>
    <t>Труба ПНД Ø32мм(м/п)</t>
  </si>
  <si>
    <t>Стоимость (руб)</t>
  </si>
  <si>
    <t>Цена (руб)</t>
  </si>
  <si>
    <t>Кол-во</t>
  </si>
  <si>
    <t>Оборудование</t>
  </si>
  <si>
    <t>№</t>
  </si>
  <si>
    <t>Смета на обустройство скважины пластиковым кессоном и монтаж насосного оборудования</t>
  </si>
  <si>
    <t>Труба ПП Ø32мм PN 10(м/п)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</si>
  <si>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</si>
  <si>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</si>
  <si>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</si>
  <si>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</si>
  <si>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</si>
  <si>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Кабель электрический ПВС 3*2.5(м/п)</t>
  </si>
  <si>
    <t>ВНИМАНИЕ:</t>
  </si>
  <si>
    <t>Акция не распространяется на грунт "ПЛЫВУН"</t>
  </si>
  <si>
    <t>Песок, цемент и опалубка(если потребуется)не входят в стоимость монтажа, предоставляются Заказчиком.</t>
  </si>
  <si>
    <t>Цена по акции:</t>
  </si>
  <si>
    <t>По желанию заказчика комплектацию оборудования можно изменить</t>
  </si>
  <si>
    <t>В стоимость входит вывод из кессона на одно строение.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</si>
  <si>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</si>
  <si>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t>Глубина монтажа насоса:</t>
  </si>
  <si>
    <t>Сборка и монтаж насосной группы</t>
  </si>
  <si>
    <t>Доставка оборудования</t>
  </si>
  <si>
    <t>Монтаж кессона (с земляными работами)</t>
  </si>
  <si>
    <t xml:space="preserve"> </t>
  </si>
  <si>
    <t>Муфта Комбинированная 1"x32 латунная(шт.)</t>
  </si>
  <si>
    <t>Комплект полипропиленовых фитингов и материалов(компл.)</t>
  </si>
  <si>
    <t>Нить Tangit Uni-Lock(шт.)</t>
  </si>
  <si>
    <t>Крестовина для крепления автоматики(компл.)</t>
  </si>
  <si>
    <t>Стяжки(шт.)</t>
  </si>
  <si>
    <t>Термомуфта(шт.)</t>
  </si>
  <si>
    <t>Реле давления Джилекс РДМ 5(шт.)</t>
  </si>
  <si>
    <t>Воздухоотводчик(шт.)</t>
  </si>
  <si>
    <t>Манометр(шт.)</t>
  </si>
  <si>
    <t>Гидроаккумулятор Джилекс 50 ВП(шт.)</t>
  </si>
  <si>
    <t>Оголовок  Джилекс ОСП 130-140/32(шт.)</t>
  </si>
  <si>
    <t>Нержавеющий фиксатор тросса(шт.)</t>
  </si>
  <si>
    <t>Обратный клапан 1"(шт.)</t>
  </si>
  <si>
    <t>Ниппель 1"х1"(шт.)</t>
  </si>
  <si>
    <t>Пластиковый кессон (960ммх2000мм) с лестницей(шт.)</t>
  </si>
  <si>
    <t>Насос  скважинный Джилекс Водомет 55/90(шт.)</t>
  </si>
  <si>
    <t>50 м</t>
  </si>
  <si>
    <t xml:space="preserve">Тел: 8 (4922) 46-29-76? 8-903-645-82 </t>
  </si>
  <si>
    <t>Информацию об акции уточняйте/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</si>
</sst>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0" fillId="0" borderId="6" xfId="0" applyBorder="1"/>
    <xf numFmtId="0" fontId="13" fillId="0" borderId="6" xfId="0" applyFont="1" applyFill="1" applyBorder="1" applyAlignment="1">
      <alignment horizontal="right"/>
    </xf>
    <xf numFmtId="0" fontId="13" fillId="0" borderId="6" xfId="0" applyFont="1" applyBorder="1" applyAlignment="1"/>
    <xf numFmtId="0" fontId="13" fillId="0" borderId="0" xfId="0" applyFont="1" applyFill="1" applyBorder="1" applyAlignment="1">
      <alignment horizontal="right"/>
    </xf>
    <xf numFmtId="0" fontId="13" fillId="0" borderId="0" xfId="0" applyFont="1" applyBorder="1" applyAlignment="1"/>
    <xf numFmtId="0" fontId="14" fillId="0" borderId="0" xfId="0" applyFont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11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/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5</xdr:col>
      <xdr:colOff>428625</xdr:colOff>
      <xdr:row>4</xdr:row>
      <xdr:rowOff>0</xdr:rowOff>
    </xdr:to>
    <xdr:sp macro="" textlink="">
      <xdr:nvSpPr>
        <xdr:cNvPr id="10" name="WordArt 51"/>
        <xdr:cNvSpPr>
          <a:spLocks noChangeArrowheads="1" noChangeShapeType="1" noTextEdit="1"/>
        </xdr:cNvSpPr>
      </xdr:nvSpPr>
      <xdr:spPr bwMode="auto">
        <a:xfrm>
          <a:off x="28575" y="28575"/>
          <a:ext cx="3124200" cy="7334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3600" b="1" i="1" u="sng" strike="sngStrike" kern="10" cap="small" spc="0">
            <a:ln w="15875">
              <a:solidFill>
                <a:srgbClr val="0000C0"/>
              </a:solidFill>
              <a:round/>
              <a:headEnd/>
              <a:tailEnd/>
            </a:ln>
            <a:solidFill>
              <a:srgbClr val="0000C0"/>
            </a:solidFill>
            <a:effectLst>
              <a:outerShdw dist="29783" dir="1514402" algn="ctr" rotWithShape="0">
                <a:srgbClr val="D8D8D8">
                  <a:alpha val="74997"/>
                </a:srgbClr>
              </a:outerShdw>
            </a:effectLst>
            <a:latin typeface="+mn-lt"/>
            <a:ea typeface="+mn-lt"/>
            <a:cs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A45" sqref="A45:I45"/>
    </sheetView>
  </sheetViews>
  <sheetFormatPr defaultRowHeight="15" x14ac:dyDescent="0.25"/>
  <cols>
    <col min="1" max="1" width="4.28515625" customWidth="1"/>
    <col min="6" max="6" width="22.140625" customWidth="1"/>
    <col min="7" max="7" width="7.5703125" customWidth="1"/>
    <col min="8" max="8" width="8.7109375" customWidth="1"/>
    <col min="9" max="9" width="10.7109375" customWidth="1"/>
    <col min="10" max="11" width="9.140625" hidden="1" customWidth="1"/>
  </cols>
  <sheetData>
    <row r="1" spans="1:11" ht="15" customHeight="1" x14ac:dyDescent="0.25">
      <c r="A1" s="12"/>
      <c r="B1" s="13" t="s">
        <v>26</v>
      </c>
      <c r="C1" s="30"/>
      <c r="D1" s="31"/>
      <c r="E1" s="31"/>
      <c r="F1" s="31"/>
      <c r="G1" s="32"/>
      <c r="H1" s="32"/>
      <c r="I1" s="32"/>
      <c r="J1" s="32"/>
      <c r="K1" s="32"/>
    </row>
    <row r="2" spans="1:11" x14ac:dyDescent="0.25">
      <c r="A2" s="33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5">
      <c r="A3" s="33" t="s">
        <v>44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x14ac:dyDescent="0.25">
      <c r="A4" s="34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5.25" customHeight="1" thickBot="1" x14ac:dyDescent="0.3">
      <c r="A5" s="14"/>
      <c r="B5" s="14"/>
      <c r="C5" s="14"/>
      <c r="D5" s="14"/>
      <c r="E5" s="15"/>
      <c r="F5" s="15"/>
      <c r="G5" s="15"/>
      <c r="H5" s="15"/>
      <c r="I5" s="15"/>
      <c r="J5" s="15"/>
      <c r="K5" s="16"/>
    </row>
    <row r="6" spans="1:11" ht="15.75" thickTop="1" x14ac:dyDescent="0.25">
      <c r="A6" s="35" t="s">
        <v>7</v>
      </c>
      <c r="B6" s="35"/>
      <c r="C6" s="35"/>
      <c r="D6" s="35"/>
      <c r="E6" s="35"/>
      <c r="F6" s="35"/>
      <c r="G6" s="35"/>
      <c r="H6" s="35"/>
      <c r="I6" s="35"/>
      <c r="J6" s="17"/>
      <c r="K6" s="18"/>
    </row>
    <row r="7" spans="1:11" ht="18.75" x14ac:dyDescent="0.3">
      <c r="A7" s="36" t="s">
        <v>22</v>
      </c>
      <c r="B7" s="36"/>
      <c r="C7" s="36"/>
      <c r="D7" s="36"/>
      <c r="E7" s="19" t="s">
        <v>43</v>
      </c>
    </row>
    <row r="8" spans="1:11" ht="15" customHeight="1" x14ac:dyDescent="0.25">
      <c r="A8" s="29" t="s">
        <v>19</v>
      </c>
      <c r="B8" s="29"/>
      <c r="C8" s="29"/>
      <c r="D8" s="29"/>
      <c r="E8" s="29"/>
      <c r="F8" s="29"/>
      <c r="G8" s="29"/>
      <c r="H8" s="29"/>
      <c r="I8" s="29"/>
    </row>
    <row r="9" spans="1:11" ht="30" x14ac:dyDescent="0.25">
      <c r="A9" s="11" t="s">
        <v>6</v>
      </c>
      <c r="B9" s="26" t="s">
        <v>5</v>
      </c>
      <c r="C9" s="27"/>
      <c r="D9" s="27"/>
      <c r="E9" s="27"/>
      <c r="F9" s="28"/>
      <c r="G9" s="11" t="s">
        <v>4</v>
      </c>
      <c r="H9" s="2" t="s">
        <v>3</v>
      </c>
      <c r="I9" s="2" t="s">
        <v>2</v>
      </c>
    </row>
    <row r="10" spans="1:11" ht="15" customHeight="1" x14ac:dyDescent="0.25">
      <c r="A10" s="1">
        <v>1</v>
      </c>
      <c r="B10" s="20" t="s">
        <v>42</v>
      </c>
      <c r="C10" s="21"/>
      <c r="D10" s="21"/>
      <c r="E10" s="21"/>
      <c r="F10" s="22"/>
      <c r="G10" s="1">
        <v>1</v>
      </c>
      <c r="H10" s="1">
        <v>17900</v>
      </c>
      <c r="I10" s="1">
        <f t="shared" ref="I10:I28" si="0">H10*G10</f>
        <v>17900</v>
      </c>
    </row>
    <row r="11" spans="1:11" x14ac:dyDescent="0.25">
      <c r="A11" s="1">
        <v>2</v>
      </c>
      <c r="B11" s="20" t="s">
        <v>41</v>
      </c>
      <c r="C11" s="21"/>
      <c r="D11" s="21"/>
      <c r="E11" s="21"/>
      <c r="F11" s="22"/>
      <c r="G11" s="1">
        <v>1</v>
      </c>
      <c r="H11" s="1">
        <v>34500</v>
      </c>
      <c r="I11" s="1">
        <f t="shared" si="0"/>
        <v>34500</v>
      </c>
    </row>
    <row r="12" spans="1:11" x14ac:dyDescent="0.25">
      <c r="A12" s="1">
        <v>3</v>
      </c>
      <c r="B12" s="20" t="s">
        <v>40</v>
      </c>
      <c r="C12" s="21"/>
      <c r="D12" s="21"/>
      <c r="E12" s="21"/>
      <c r="F12" s="22"/>
      <c r="G12" s="1">
        <v>1</v>
      </c>
      <c r="H12" s="1">
        <v>120</v>
      </c>
      <c r="I12" s="1">
        <f t="shared" si="0"/>
        <v>120</v>
      </c>
    </row>
    <row r="13" spans="1:11" x14ac:dyDescent="0.25">
      <c r="A13" s="1">
        <v>4</v>
      </c>
      <c r="B13" s="20" t="s">
        <v>39</v>
      </c>
      <c r="C13" s="21"/>
      <c r="D13" s="21"/>
      <c r="E13" s="21"/>
      <c r="F13" s="22"/>
      <c r="G13" s="1">
        <v>1</v>
      </c>
      <c r="H13" s="1">
        <v>550</v>
      </c>
      <c r="I13" s="1">
        <f t="shared" si="0"/>
        <v>550</v>
      </c>
    </row>
    <row r="14" spans="1:11" x14ac:dyDescent="0.25">
      <c r="A14" s="1">
        <v>5</v>
      </c>
      <c r="B14" s="20" t="s">
        <v>27</v>
      </c>
      <c r="C14" s="21"/>
      <c r="D14" s="21"/>
      <c r="E14" s="21"/>
      <c r="F14" s="22"/>
      <c r="G14" s="1">
        <v>1</v>
      </c>
      <c r="H14" s="1">
        <v>500</v>
      </c>
      <c r="I14" s="1">
        <f t="shared" si="0"/>
        <v>500</v>
      </c>
    </row>
    <row r="15" spans="1:11" x14ac:dyDescent="0.25">
      <c r="A15" s="1">
        <v>6</v>
      </c>
      <c r="B15" s="20" t="s">
        <v>1</v>
      </c>
      <c r="C15" s="21"/>
      <c r="D15" s="21"/>
      <c r="E15" s="21"/>
      <c r="F15" s="22"/>
      <c r="G15" s="1">
        <v>50</v>
      </c>
      <c r="H15" s="1">
        <v>55</v>
      </c>
      <c r="I15" s="1">
        <f t="shared" si="0"/>
        <v>2750</v>
      </c>
    </row>
    <row r="16" spans="1:11" x14ac:dyDescent="0.25">
      <c r="A16" s="1">
        <v>7</v>
      </c>
      <c r="B16" s="20" t="s">
        <v>0</v>
      </c>
      <c r="C16" s="21"/>
      <c r="D16" s="21"/>
      <c r="E16" s="21"/>
      <c r="F16" s="22"/>
      <c r="G16" s="1">
        <v>50</v>
      </c>
      <c r="H16" s="1">
        <v>80</v>
      </c>
      <c r="I16" s="1">
        <f t="shared" si="0"/>
        <v>4000</v>
      </c>
    </row>
    <row r="17" spans="1:9" x14ac:dyDescent="0.25">
      <c r="A17" s="1">
        <v>8</v>
      </c>
      <c r="B17" s="20" t="s">
        <v>38</v>
      </c>
      <c r="C17" s="21"/>
      <c r="D17" s="21"/>
      <c r="E17" s="21"/>
      <c r="F17" s="22"/>
      <c r="G17" s="1">
        <v>4</v>
      </c>
      <c r="H17" s="1">
        <v>100</v>
      </c>
      <c r="I17" s="1">
        <f t="shared" si="0"/>
        <v>400</v>
      </c>
    </row>
    <row r="18" spans="1:9" x14ac:dyDescent="0.25">
      <c r="A18" s="1">
        <v>9</v>
      </c>
      <c r="B18" s="20" t="s">
        <v>37</v>
      </c>
      <c r="C18" s="21"/>
      <c r="D18" s="21"/>
      <c r="E18" s="21"/>
      <c r="F18" s="22"/>
      <c r="G18" s="1">
        <v>1</v>
      </c>
      <c r="H18" s="1">
        <v>3050</v>
      </c>
      <c r="I18" s="1">
        <f t="shared" si="0"/>
        <v>3050</v>
      </c>
    </row>
    <row r="19" spans="1:9" x14ac:dyDescent="0.25">
      <c r="A19" s="1">
        <v>10</v>
      </c>
      <c r="B19" s="20" t="s">
        <v>36</v>
      </c>
      <c r="C19" s="21"/>
      <c r="D19" s="21"/>
      <c r="E19" s="21"/>
      <c r="F19" s="22"/>
      <c r="G19" s="1">
        <v>1</v>
      </c>
      <c r="H19" s="1">
        <v>3300</v>
      </c>
      <c r="I19" s="1">
        <f t="shared" si="0"/>
        <v>3300</v>
      </c>
    </row>
    <row r="20" spans="1:9" x14ac:dyDescent="0.25">
      <c r="A20" s="3">
        <v>11</v>
      </c>
      <c r="B20" s="20" t="s">
        <v>35</v>
      </c>
      <c r="C20" s="21"/>
      <c r="D20" s="21"/>
      <c r="E20" s="21"/>
      <c r="F20" s="22"/>
      <c r="G20" s="1">
        <v>1</v>
      </c>
      <c r="H20" s="1">
        <v>405</v>
      </c>
      <c r="I20" s="1">
        <f t="shared" si="0"/>
        <v>405</v>
      </c>
    </row>
    <row r="21" spans="1:9" x14ac:dyDescent="0.25">
      <c r="A21" s="3">
        <v>12</v>
      </c>
      <c r="B21" s="20" t="s">
        <v>34</v>
      </c>
      <c r="C21" s="21"/>
      <c r="D21" s="21"/>
      <c r="E21" s="21"/>
      <c r="F21" s="22"/>
      <c r="G21" s="1">
        <v>1</v>
      </c>
      <c r="H21" s="1">
        <v>520</v>
      </c>
      <c r="I21" s="1">
        <f t="shared" si="0"/>
        <v>520</v>
      </c>
    </row>
    <row r="22" spans="1:9" x14ac:dyDescent="0.25">
      <c r="A22" s="3">
        <v>13</v>
      </c>
      <c r="B22" s="20" t="s">
        <v>33</v>
      </c>
      <c r="C22" s="21"/>
      <c r="D22" s="21"/>
      <c r="E22" s="21"/>
      <c r="F22" s="22"/>
      <c r="G22" s="1">
        <v>1</v>
      </c>
      <c r="H22" s="1">
        <v>900</v>
      </c>
      <c r="I22" s="1">
        <f t="shared" si="0"/>
        <v>900</v>
      </c>
    </row>
    <row r="23" spans="1:9" x14ac:dyDescent="0.25">
      <c r="A23" s="3">
        <v>14</v>
      </c>
      <c r="B23" s="20" t="s">
        <v>14</v>
      </c>
      <c r="C23" s="21"/>
      <c r="D23" s="21"/>
      <c r="E23" s="21"/>
      <c r="F23" s="22"/>
      <c r="G23" s="1">
        <v>50</v>
      </c>
      <c r="H23" s="1">
        <v>55</v>
      </c>
      <c r="I23" s="1">
        <f t="shared" si="0"/>
        <v>2750</v>
      </c>
    </row>
    <row r="24" spans="1:9" x14ac:dyDescent="0.25">
      <c r="A24" s="3">
        <v>15</v>
      </c>
      <c r="B24" s="20" t="s">
        <v>8</v>
      </c>
      <c r="C24" s="21"/>
      <c r="D24" s="21"/>
      <c r="E24" s="21"/>
      <c r="F24" s="22"/>
      <c r="G24" s="1">
        <v>3</v>
      </c>
      <c r="H24" s="1">
        <v>90</v>
      </c>
      <c r="I24" s="1">
        <f t="shared" si="0"/>
        <v>270</v>
      </c>
    </row>
    <row r="25" spans="1:9" x14ac:dyDescent="0.25">
      <c r="A25" s="3">
        <v>16</v>
      </c>
      <c r="B25" s="20" t="s">
        <v>32</v>
      </c>
      <c r="C25" s="21"/>
      <c r="D25" s="21"/>
      <c r="E25" s="21"/>
      <c r="F25" s="22"/>
      <c r="G25" s="1">
        <v>1</v>
      </c>
      <c r="H25" s="1">
        <v>900</v>
      </c>
      <c r="I25" s="1">
        <f t="shared" si="0"/>
        <v>900</v>
      </c>
    </row>
    <row r="26" spans="1:9" ht="15.75" customHeight="1" x14ac:dyDescent="0.25">
      <c r="A26" s="3">
        <v>17</v>
      </c>
      <c r="B26" s="37" t="s">
        <v>28</v>
      </c>
      <c r="C26" s="38"/>
      <c r="D26" s="38"/>
      <c r="E26" s="38"/>
      <c r="F26" s="39"/>
      <c r="G26" s="1">
        <v>1</v>
      </c>
      <c r="H26" s="1">
        <v>4000</v>
      </c>
      <c r="I26" s="1">
        <f t="shared" si="0"/>
        <v>4000</v>
      </c>
    </row>
    <row r="27" spans="1:9" x14ac:dyDescent="0.25">
      <c r="A27" s="1">
        <v>18</v>
      </c>
      <c r="B27" s="20" t="s">
        <v>31</v>
      </c>
      <c r="C27" s="21"/>
      <c r="D27" s="21"/>
      <c r="E27" s="21"/>
      <c r="F27" s="22"/>
      <c r="G27" s="1">
        <v>1</v>
      </c>
      <c r="H27" s="1">
        <v>250</v>
      </c>
      <c r="I27" s="1">
        <f t="shared" si="0"/>
        <v>250</v>
      </c>
    </row>
    <row r="28" spans="1:9" x14ac:dyDescent="0.25">
      <c r="A28" s="1">
        <v>19</v>
      </c>
      <c r="B28" s="20" t="s">
        <v>30</v>
      </c>
      <c r="C28" s="21"/>
      <c r="D28" s="21"/>
      <c r="E28" s="21"/>
      <c r="F28" s="22"/>
      <c r="G28" s="1">
        <v>1</v>
      </c>
      <c r="H28" s="1">
        <v>465</v>
      </c>
      <c r="I28" s="1">
        <f t="shared" si="0"/>
        <v>465</v>
      </c>
    </row>
    <row r="29" spans="1:9" x14ac:dyDescent="0.25">
      <c r="A29" s="1">
        <v>20</v>
      </c>
      <c r="B29" s="20" t="s">
        <v>29</v>
      </c>
      <c r="C29" s="21"/>
      <c r="D29" s="21"/>
      <c r="E29" s="21"/>
      <c r="F29" s="22"/>
      <c r="G29" s="1">
        <v>1</v>
      </c>
      <c r="H29" s="1">
        <v>200</v>
      </c>
      <c r="I29" s="1">
        <v>200</v>
      </c>
    </row>
    <row r="30" spans="1:9" x14ac:dyDescent="0.25">
      <c r="A30" s="1"/>
      <c r="B30" s="40" t="s">
        <v>12</v>
      </c>
      <c r="C30" s="41"/>
      <c r="D30" s="41"/>
      <c r="E30" s="41"/>
      <c r="F30" s="42"/>
      <c r="G30" s="40">
        <f>SUM(I10:I29)</f>
        <v>77730</v>
      </c>
      <c r="H30" s="41"/>
      <c r="I30" s="42"/>
    </row>
    <row r="31" spans="1:9" ht="30.75" customHeight="1" x14ac:dyDescent="0.25">
      <c r="A31" s="1"/>
      <c r="B31" s="26" t="s">
        <v>9</v>
      </c>
      <c r="C31" s="27"/>
      <c r="D31" s="27"/>
      <c r="E31" s="27"/>
      <c r="F31" s="28"/>
      <c r="G31" s="7" t="s">
        <v>4</v>
      </c>
      <c r="H31" s="2" t="s">
        <v>3</v>
      </c>
      <c r="I31" s="2" t="s">
        <v>2</v>
      </c>
    </row>
    <row r="32" spans="1:9" x14ac:dyDescent="0.25">
      <c r="A32" s="1">
        <v>1</v>
      </c>
      <c r="B32" s="20" t="s">
        <v>24</v>
      </c>
      <c r="C32" s="21"/>
      <c r="D32" s="21"/>
      <c r="E32" s="21"/>
      <c r="F32" s="22"/>
      <c r="G32" s="1">
        <v>1</v>
      </c>
      <c r="H32" s="1">
        <v>0</v>
      </c>
      <c r="I32" s="1">
        <f>H32*G32</f>
        <v>0</v>
      </c>
    </row>
    <row r="33" spans="1:11" x14ac:dyDescent="0.25">
      <c r="A33" s="1">
        <v>2</v>
      </c>
      <c r="B33" s="20" t="s">
        <v>25</v>
      </c>
      <c r="C33" s="21"/>
      <c r="D33" s="21"/>
      <c r="E33" s="21"/>
      <c r="F33" s="22"/>
      <c r="G33" s="1">
        <v>1</v>
      </c>
      <c r="H33" s="1">
        <v>15000</v>
      </c>
      <c r="I33" s="1">
        <f>H33*G33</f>
        <v>15000</v>
      </c>
    </row>
    <row r="34" spans="1:11" x14ac:dyDescent="0.25">
      <c r="A34" s="1">
        <v>3</v>
      </c>
      <c r="B34" s="20" t="s">
        <v>23</v>
      </c>
      <c r="C34" s="21"/>
      <c r="D34" s="21"/>
      <c r="E34" s="21"/>
      <c r="F34" s="22"/>
      <c r="G34" s="1">
        <v>1</v>
      </c>
      <c r="H34" s="1">
        <v>10000</v>
      </c>
      <c r="I34" s="1">
        <f>H34*G34</f>
        <v>10000</v>
      </c>
    </row>
    <row r="35" spans="1:11" ht="27.75" customHeight="1" x14ac:dyDescent="0.25">
      <c r="A35" s="1">
        <v>4</v>
      </c>
      <c r="B35" s="37" t="s">
        <v>10</v>
      </c>
      <c r="C35" s="38"/>
      <c r="D35" s="38"/>
      <c r="E35" s="38"/>
      <c r="F35" s="39"/>
      <c r="G35" s="1">
        <v>1</v>
      </c>
      <c r="H35" s="1">
        <v>5000</v>
      </c>
      <c r="I35" s="1">
        <f>H35*G35</f>
        <v>5000</v>
      </c>
    </row>
    <row r="36" spans="1:11" x14ac:dyDescent="0.25">
      <c r="A36" s="1"/>
      <c r="B36" s="43" t="s">
        <v>11</v>
      </c>
      <c r="C36" s="43"/>
      <c r="D36" s="43"/>
      <c r="E36" s="43"/>
      <c r="F36" s="43"/>
      <c r="G36" s="40">
        <f>SUM(I32:I35)</f>
        <v>30000</v>
      </c>
      <c r="H36" s="41"/>
      <c r="I36" s="42"/>
    </row>
    <row r="37" spans="1:11" x14ac:dyDescent="0.25">
      <c r="A37" s="4"/>
      <c r="B37" s="8"/>
      <c r="C37" s="8"/>
      <c r="D37" s="8"/>
      <c r="E37" s="8"/>
      <c r="F37" s="8"/>
      <c r="G37" s="8"/>
      <c r="H37" s="8"/>
      <c r="I37" s="8"/>
    </row>
    <row r="38" spans="1:11" x14ac:dyDescent="0.25">
      <c r="A38" s="4"/>
      <c r="B38" s="44" t="s">
        <v>13</v>
      </c>
      <c r="C38" s="44"/>
      <c r="D38" s="44"/>
      <c r="E38" s="44"/>
      <c r="F38" s="44"/>
      <c r="G38" s="9">
        <f>G36+G30</f>
        <v>107730</v>
      </c>
      <c r="H38" s="8"/>
      <c r="I38" s="8"/>
    </row>
    <row r="39" spans="1:11" ht="18.75" x14ac:dyDescent="0.25">
      <c r="A39" s="4"/>
      <c r="B39" s="8"/>
      <c r="C39" s="8"/>
      <c r="D39" s="45" t="s">
        <v>18</v>
      </c>
      <c r="E39" s="45"/>
      <c r="F39" s="45"/>
      <c r="G39" s="46">
        <f>G38*0.95</f>
        <v>102343.5</v>
      </c>
      <c r="H39" s="46"/>
      <c r="I39" s="8"/>
    </row>
    <row r="40" spans="1:11" x14ac:dyDescent="0.25">
      <c r="A40" s="24" t="s">
        <v>21</v>
      </c>
      <c r="B40" s="24"/>
      <c r="C40" s="24"/>
      <c r="D40" s="24"/>
      <c r="E40" s="24"/>
      <c r="F40" s="24"/>
      <c r="G40" s="24"/>
      <c r="H40" s="10"/>
      <c r="I40" s="10"/>
      <c r="J40" s="6"/>
      <c r="K40" s="6"/>
    </row>
    <row r="41" spans="1:11" x14ac:dyDescent="0.25">
      <c r="A41" s="25" t="s">
        <v>15</v>
      </c>
      <c r="B41" s="25"/>
      <c r="C41" s="25"/>
      <c r="D41" s="25"/>
      <c r="E41" s="25"/>
      <c r="F41" s="25"/>
      <c r="G41" s="25"/>
      <c r="H41" s="25"/>
      <c r="I41" s="25"/>
      <c r="J41" s="6"/>
      <c r="K41" s="6"/>
    </row>
    <row r="42" spans="1:11" x14ac:dyDescent="0.25">
      <c r="A42" s="25" t="s">
        <v>20</v>
      </c>
      <c r="B42" s="25"/>
      <c r="C42" s="25"/>
      <c r="D42" s="25"/>
      <c r="E42" s="25"/>
      <c r="F42" s="25"/>
      <c r="G42" s="25"/>
      <c r="H42" s="25"/>
      <c r="I42" s="25"/>
      <c r="J42" s="6"/>
      <c r="K42" s="6"/>
    </row>
    <row r="43" spans="1:11" x14ac:dyDescent="0.25">
      <c r="A43" s="25" t="s">
        <v>16</v>
      </c>
      <c r="B43" s="25"/>
      <c r="C43" s="25"/>
      <c r="D43" s="25"/>
      <c r="E43" s="25"/>
      <c r="F43" s="25"/>
      <c r="G43" s="25"/>
      <c r="H43" s="25"/>
      <c r="I43" s="25"/>
      <c r="J43" s="6"/>
      <c r="K43" s="6"/>
    </row>
    <row r="44" spans="1:11" x14ac:dyDescent="0.25">
      <c r="A44" s="25" t="s">
        <v>17</v>
      </c>
      <c r="B44" s="25"/>
      <c r="C44" s="25"/>
      <c r="D44" s="25"/>
      <c r="E44" s="25"/>
      <c r="F44" s="25"/>
      <c r="G44" s="25"/>
      <c r="H44" s="25"/>
      <c r="I44" s="25"/>
    </row>
    <row r="45" spans="1:11" x14ac:dyDescent="0.25">
      <c r="A45" s="23" t="s">
        <v>45</v>
      </c>
      <c r="B45" s="23"/>
      <c r="C45" s="23"/>
      <c r="D45" s="23"/>
      <c r="E45" s="23"/>
      <c r="F45" s="23"/>
      <c r="G45" s="23"/>
      <c r="H45" s="23"/>
      <c r="I45" s="23"/>
    </row>
    <row r="46" spans="1:11" x14ac:dyDescent="0.25">
      <c r="A46" s="5"/>
      <c r="B46" s="5"/>
      <c r="C46" s="5"/>
      <c r="D46" s="5"/>
      <c r="E46" s="5"/>
      <c r="F46" s="5"/>
      <c r="G46" s="5"/>
      <c r="H46" s="5"/>
      <c r="I46" s="5"/>
    </row>
    <row r="47" spans="1:11" x14ac:dyDescent="0.25">
      <c r="A47" s="5"/>
      <c r="B47" s="5"/>
      <c r="C47" s="5"/>
      <c r="D47" s="5"/>
      <c r="E47" s="5"/>
      <c r="F47" s="5"/>
      <c r="G47" s="5"/>
      <c r="H47" s="5"/>
      <c r="I47" s="5"/>
    </row>
    <row r="48" spans="1:11" x14ac:dyDescent="0.25">
      <c r="A48" s="5"/>
      <c r="B48" s="5"/>
      <c r="C48" s="5"/>
      <c r="D48" s="5"/>
      <c r="E48" s="5"/>
      <c r="F48" s="5"/>
      <c r="G48" s="5"/>
      <c r="H48" s="5"/>
      <c r="I48" s="5"/>
    </row>
    <row r="49" spans="1:9" x14ac:dyDescent="0.25">
      <c r="A49" s="5"/>
      <c r="B49" s="5"/>
      <c r="C49" s="5"/>
      <c r="D49" s="5"/>
      <c r="E49" s="5"/>
      <c r="F49" s="5"/>
      <c r="G49" s="5"/>
      <c r="H49" s="5"/>
      <c r="I49" s="5"/>
    </row>
  </sheetData>
  <mergeCells count="46">
    <mergeCell ref="B36:F36"/>
    <mergeCell ref="G36:I36"/>
    <mergeCell ref="B38:F38"/>
    <mergeCell ref="D39:F39"/>
    <mergeCell ref="G39:H39"/>
    <mergeCell ref="B32:F32"/>
    <mergeCell ref="B33:F33"/>
    <mergeCell ref="B35:F35"/>
    <mergeCell ref="B30:F30"/>
    <mergeCell ref="G30:I30"/>
    <mergeCell ref="B31:F31"/>
    <mergeCell ref="B34:F34"/>
    <mergeCell ref="B25:F25"/>
    <mergeCell ref="B26:F26"/>
    <mergeCell ref="B27:F27"/>
    <mergeCell ref="B28:F28"/>
    <mergeCell ref="B29:F29"/>
    <mergeCell ref="B20:F20"/>
    <mergeCell ref="B21:F21"/>
    <mergeCell ref="B22:F22"/>
    <mergeCell ref="B23:F23"/>
    <mergeCell ref="B24:F24"/>
    <mergeCell ref="B9:F9"/>
    <mergeCell ref="A8:I8"/>
    <mergeCell ref="C1:K1"/>
    <mergeCell ref="A2:K2"/>
    <mergeCell ref="A3:K3"/>
    <mergeCell ref="A4:K4"/>
    <mergeCell ref="A6:I6"/>
    <mergeCell ref="A7:D7"/>
    <mergeCell ref="B10:F10"/>
    <mergeCell ref="A45:I45"/>
    <mergeCell ref="A40:G40"/>
    <mergeCell ref="A41:I41"/>
    <mergeCell ref="A42:I42"/>
    <mergeCell ref="A43:I43"/>
    <mergeCell ref="A44:I44"/>
    <mergeCell ref="B11:F11"/>
    <mergeCell ref="B19:F19"/>
    <mergeCell ref="B13:F13"/>
    <mergeCell ref="B14:F14"/>
    <mergeCell ref="B15:F15"/>
    <mergeCell ref="B16:F16"/>
    <mergeCell ref="B17:F17"/>
    <mergeCell ref="B18:F18"/>
    <mergeCell ref="B12:F12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2018-02-15T09:42:15Z</dcterms:modified>
</cp:coreProperties>
</file>