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l="1"/>
  <c r="I39" i="1"/>
  <c r="I36" i="1"/>
  <c r="G42" i="1" s="1"/>
  <c r="G44" i="1" l="1"/>
  <c r="G45" i="1" s="1"/>
</calcChain>
</file>

<file path=xl/sharedStrings.xml><?xml version="1.0" encoding="utf-8"?>
<sst xmlns="http://schemas.openxmlformats.org/spreadsheetml/2006/main" count="54" uniqueCount="51">
  <si>
    <t>Стоимость (руб)</t>
  </si>
  <si>
    <t>Цена (руб)</t>
  </si>
  <si>
    <t>Кол-во</t>
  </si>
  <si>
    <t>Оборудование</t>
  </si>
  <si>
    <t>№</t>
  </si>
  <si>
    <t>Московская обл., г. Лобня, ул. Лейтенанта Бойко 95б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</si>
  <si>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</si>
  <si>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</si>
  <si>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</si>
  <si>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</si>
  <si>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</si>
  <si>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</si>
  <si>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</si>
  <si>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</si>
  <si>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</si>
  <si>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</si>
  <si>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ИП Моржаков В.О.</t>
  </si>
  <si>
    <t>Сайт: www.dominkom.ru</t>
  </si>
  <si>
    <t xml:space="preserve">Тел: 8 (499) 391-88-28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</si>
  <si>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</si>
  <si>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</si>
  <si>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</si>
  <si>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</si>
  <si>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</si>
  <si>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Смета на обустройство колодца колодезным насосом и монтажом автоматики</t>
  </si>
  <si>
    <t>Насос  колодезный DAB Divertron 1200M(шт.)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</si>
  <si>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</si>
  <si>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</si>
  <si>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</si>
  <si>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</si>
  <si>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</si>
  <si>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</si>
  <si>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</si>
  <si>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</si>
  <si>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</si>
  <si>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</si>
  <si>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</si>
  <si>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</si>
  <si>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</si>
  <si>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</si>
  <si>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</si>
  <si>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</si>
  <si>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</si>
  <si>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</si>
  <si>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</si>
  <si>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</si>
  <si>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</si>
  <si>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</si>
  <si>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</si>
  <si>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Гарантия на насос DAB - 2 года, на работы - 1 год.</t>
  </si>
  <si>
    <t>от 5 до 10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</si>
</sst>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102869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13" workbookViewId="0">
      <selection activeCell="A51" sqref="A51:I51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15</v>
      </c>
      <c r="C1" s="41" t="s">
        <v>16</v>
      </c>
      <c r="D1" s="42"/>
      <c r="E1" s="42"/>
      <c r="F1" s="42"/>
      <c r="G1" s="43"/>
      <c r="H1" s="43"/>
      <c r="I1" s="43"/>
      <c r="J1" s="43"/>
      <c r="K1" s="43"/>
    </row>
    <row r="2" spans="1:19" x14ac:dyDescent="0.25">
      <c r="A2" s="44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9" x14ac:dyDescent="0.25">
      <c r="A3" s="44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x14ac:dyDescent="0.25">
      <c r="A4" s="45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6" t="s">
        <v>24</v>
      </c>
      <c r="B6" s="46"/>
      <c r="C6" s="46"/>
      <c r="D6" s="46"/>
      <c r="E6" s="46"/>
      <c r="F6" s="46"/>
      <c r="G6" s="46"/>
      <c r="H6" s="46"/>
      <c r="I6" s="46"/>
      <c r="J6" s="16"/>
      <c r="K6" s="17"/>
    </row>
    <row r="7" spans="1:19" ht="18.75" x14ac:dyDescent="0.3">
      <c r="A7" s="38" t="s">
        <v>23</v>
      </c>
      <c r="B7" s="38"/>
      <c r="C7" s="38"/>
      <c r="D7" s="38"/>
      <c r="E7" s="18" t="s">
        <v>50</v>
      </c>
    </row>
    <row r="8" spans="1:19" x14ac:dyDescent="0.25">
      <c r="A8" s="40" t="s">
        <v>12</v>
      </c>
      <c r="B8" s="40"/>
      <c r="C8" s="40"/>
      <c r="D8" s="40"/>
      <c r="E8" s="40"/>
      <c r="F8" s="40"/>
      <c r="G8" s="40"/>
      <c r="H8" s="40"/>
      <c r="I8" s="40"/>
    </row>
    <row r="9" spans="1:19" ht="30" x14ac:dyDescent="0.25">
      <c r="A9" s="7" t="s">
        <v>4</v>
      </c>
      <c r="B9" s="39" t="s">
        <v>3</v>
      </c>
      <c r="C9" s="39"/>
      <c r="D9" s="39"/>
      <c r="E9" s="39"/>
      <c r="F9" s="3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9" t="s">
        <v>25</v>
      </c>
      <c r="C10" s="30"/>
      <c r="D10" s="30"/>
      <c r="E10" s="30"/>
      <c r="F10" s="31"/>
      <c r="G10" s="1">
        <v>1</v>
      </c>
      <c r="H10" s="1">
        <v>16991</v>
      </c>
      <c r="I10" s="1">
        <v>16991</v>
      </c>
    </row>
    <row r="11" spans="1:19" x14ac:dyDescent="0.25">
      <c r="A11" s="1">
        <v>2</v>
      </c>
      <c r="B11" s="29" t="s">
        <v>21</v>
      </c>
      <c r="C11" s="30"/>
      <c r="D11" s="30"/>
      <c r="E11" s="30"/>
      <c r="F11" s="31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9" t="s">
        <v>20</v>
      </c>
      <c r="C12" s="30"/>
      <c r="D12" s="30"/>
      <c r="E12" s="30"/>
      <c r="F12" s="31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9" t="s">
        <v>19</v>
      </c>
      <c r="C13" s="30"/>
      <c r="D13" s="30"/>
      <c r="E13" s="30"/>
      <c r="F13" s="31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9" t="s">
        <v>22</v>
      </c>
      <c r="C14" s="30"/>
      <c r="D14" s="30"/>
      <c r="E14" s="30"/>
      <c r="F14" s="31"/>
      <c r="G14" s="1">
        <v>1</v>
      </c>
      <c r="H14" s="1">
        <v>550</v>
      </c>
      <c r="I14" s="1">
        <v>550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9" t="s">
        <v>26</v>
      </c>
      <c r="C15" s="30"/>
      <c r="D15" s="30"/>
      <c r="E15" s="30"/>
      <c r="F15" s="31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9" t="s">
        <v>27</v>
      </c>
      <c r="C16" s="30"/>
      <c r="D16" s="30"/>
      <c r="E16" s="30"/>
      <c r="F16" s="31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9" t="s">
        <v>28</v>
      </c>
      <c r="C17" s="30"/>
      <c r="D17" s="30"/>
      <c r="E17" s="30"/>
      <c r="F17" s="31"/>
      <c r="G17" s="1">
        <v>15</v>
      </c>
      <c r="H17" s="1">
        <v>90</v>
      </c>
      <c r="I17" s="1">
        <f>H17*G17</f>
        <v>1350</v>
      </c>
    </row>
    <row r="18" spans="1:9" x14ac:dyDescent="0.25">
      <c r="A18" s="1">
        <v>9</v>
      </c>
      <c r="B18" s="29" t="s">
        <v>29</v>
      </c>
      <c r="C18" s="30"/>
      <c r="D18" s="30"/>
      <c r="E18" s="30"/>
      <c r="F18" s="31"/>
      <c r="G18" s="1">
        <v>11</v>
      </c>
      <c r="H18" s="1">
        <v>80</v>
      </c>
      <c r="I18" s="1">
        <f>H18*G18</f>
        <v>880</v>
      </c>
    </row>
    <row r="19" spans="1:9" x14ac:dyDescent="0.25">
      <c r="A19" s="1">
        <v>10</v>
      </c>
      <c r="B19" s="29" t="s">
        <v>30</v>
      </c>
      <c r="C19" s="30"/>
      <c r="D19" s="30"/>
      <c r="E19" s="30"/>
      <c r="F19" s="31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9" t="s">
        <v>31</v>
      </c>
      <c r="C20" s="30"/>
      <c r="D20" s="30"/>
      <c r="E20" s="30"/>
      <c r="F20" s="31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9" t="s">
        <v>32</v>
      </c>
      <c r="C21" s="30"/>
      <c r="D21" s="30"/>
      <c r="E21" s="30"/>
      <c r="F21" s="31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9" t="s">
        <v>33</v>
      </c>
      <c r="C22" s="30"/>
      <c r="D22" s="30"/>
      <c r="E22" s="30"/>
      <c r="F22" s="31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9" t="s">
        <v>34</v>
      </c>
      <c r="C23" s="30"/>
      <c r="D23" s="30"/>
      <c r="E23" s="30"/>
      <c r="F23" s="31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9" t="s">
        <v>35</v>
      </c>
      <c r="C24" s="30"/>
      <c r="D24" s="30"/>
      <c r="E24" s="30"/>
      <c r="F24" s="31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9" t="s">
        <v>36</v>
      </c>
      <c r="C25" s="30"/>
      <c r="D25" s="30"/>
      <c r="E25" s="30"/>
      <c r="F25" s="31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32" t="s">
        <v>37</v>
      </c>
      <c r="C26" s="33"/>
      <c r="D26" s="33"/>
      <c r="E26" s="33"/>
      <c r="F26" s="34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9" t="s">
        <v>38</v>
      </c>
      <c r="C27" s="30"/>
      <c r="D27" s="30"/>
      <c r="E27" s="30"/>
      <c r="F27" s="31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9" t="s">
        <v>39</v>
      </c>
      <c r="C28" s="30"/>
      <c r="D28" s="30"/>
      <c r="E28" s="30"/>
      <c r="F28" s="31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9" t="s">
        <v>40</v>
      </c>
      <c r="C29" s="30"/>
      <c r="D29" s="30"/>
      <c r="E29" s="30"/>
      <c r="F29" s="31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9" t="s">
        <v>41</v>
      </c>
      <c r="C30" s="30"/>
      <c r="D30" s="30"/>
      <c r="E30" s="30"/>
      <c r="F30" s="31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9" t="s">
        <v>42</v>
      </c>
      <c r="C31" s="30"/>
      <c r="D31" s="30"/>
      <c r="E31" s="30"/>
      <c r="F31" s="31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9" t="s">
        <v>43</v>
      </c>
      <c r="C32" s="30"/>
      <c r="D32" s="30"/>
      <c r="E32" s="30"/>
      <c r="F32" s="31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9" t="s">
        <v>44</v>
      </c>
      <c r="C33" s="30"/>
      <c r="D33" s="30"/>
      <c r="E33" s="30"/>
      <c r="F33" s="31"/>
      <c r="G33" s="1">
        <v>1</v>
      </c>
      <c r="H33" s="1">
        <v>250</v>
      </c>
      <c r="I33" s="1">
        <v>250</v>
      </c>
    </row>
    <row r="34" spans="1:11" x14ac:dyDescent="0.25">
      <c r="A34" s="1"/>
      <c r="B34" s="22" t="s">
        <v>9</v>
      </c>
      <c r="C34" s="23"/>
      <c r="D34" s="23"/>
      <c r="E34" s="23"/>
      <c r="F34" s="24"/>
      <c r="G34" s="22">
        <f>SUM(I10:I33)</f>
        <v>33416</v>
      </c>
      <c r="H34" s="23"/>
      <c r="I34" s="24"/>
    </row>
    <row r="35" spans="1:11" ht="30.75" customHeight="1" x14ac:dyDescent="0.25">
      <c r="A35" s="1"/>
      <c r="B35" s="35" t="s">
        <v>6</v>
      </c>
      <c r="C35" s="36"/>
      <c r="D35" s="36"/>
      <c r="E35" s="36"/>
      <c r="F35" s="37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9" t="s">
        <v>14</v>
      </c>
      <c r="C36" s="30"/>
      <c r="D36" s="30"/>
      <c r="E36" s="30"/>
      <c r="F36" s="31"/>
      <c r="G36" s="1">
        <v>1</v>
      </c>
      <c r="H36" s="1">
        <v>1000</v>
      </c>
      <c r="I36" s="1">
        <f>H36*G36</f>
        <v>1000</v>
      </c>
    </row>
    <row r="37" spans="1:11" x14ac:dyDescent="0.25">
      <c r="A37" s="1">
        <v>2</v>
      </c>
      <c r="B37" s="29" t="s">
        <v>45</v>
      </c>
      <c r="C37" s="30"/>
      <c r="D37" s="30"/>
      <c r="E37" s="30"/>
      <c r="F37" s="31"/>
      <c r="G37" s="1">
        <v>1</v>
      </c>
      <c r="H37" s="1">
        <v>6000</v>
      </c>
      <c r="I37" s="1">
        <v>6000</v>
      </c>
    </row>
    <row r="38" spans="1:11" x14ac:dyDescent="0.25">
      <c r="A38" s="1">
        <v>3</v>
      </c>
      <c r="B38" s="29" t="s">
        <v>46</v>
      </c>
      <c r="C38" s="30"/>
      <c r="D38" s="30"/>
      <c r="E38" s="30"/>
      <c r="F38" s="31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32" t="s">
        <v>7</v>
      </c>
      <c r="C39" s="33"/>
      <c r="D39" s="33"/>
      <c r="E39" s="33"/>
      <c r="F39" s="34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32" t="s">
        <v>47</v>
      </c>
      <c r="C40" s="33"/>
      <c r="D40" s="33"/>
      <c r="E40" s="33"/>
      <c r="F40" s="34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32" t="s">
        <v>48</v>
      </c>
      <c r="C41" s="33"/>
      <c r="D41" s="33"/>
      <c r="E41" s="33"/>
      <c r="F41" s="34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21" t="s">
        <v>8</v>
      </c>
      <c r="C42" s="21"/>
      <c r="D42" s="21"/>
      <c r="E42" s="21"/>
      <c r="F42" s="21"/>
      <c r="G42" s="22">
        <f>SUM(I36:I41)</f>
        <v>18900</v>
      </c>
      <c r="H42" s="23"/>
      <c r="I42" s="24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25" t="s">
        <v>10</v>
      </c>
      <c r="C44" s="25"/>
      <c r="D44" s="25"/>
      <c r="E44" s="25"/>
      <c r="F44" s="25"/>
      <c r="G44" s="9">
        <f>G42+G34</f>
        <v>52316</v>
      </c>
      <c r="H44" s="8"/>
      <c r="I44" s="8"/>
    </row>
    <row r="45" spans="1:11" ht="18.75" x14ac:dyDescent="0.25">
      <c r="A45" s="4"/>
      <c r="B45" s="8"/>
      <c r="C45" s="8"/>
      <c r="D45" s="27" t="s">
        <v>11</v>
      </c>
      <c r="E45" s="27"/>
      <c r="F45" s="27"/>
      <c r="G45" s="28">
        <f>G44*0.95</f>
        <v>49700.2</v>
      </c>
      <c r="H45" s="28"/>
      <c r="I45" s="8"/>
    </row>
    <row r="46" spans="1:11" x14ac:dyDescent="0.25">
      <c r="A46" s="26" t="s">
        <v>49</v>
      </c>
      <c r="B46" s="26"/>
      <c r="C46" s="26"/>
      <c r="D46" s="26"/>
      <c r="E46" s="26"/>
      <c r="F46" s="26"/>
      <c r="G46" s="26"/>
      <c r="H46" s="26"/>
      <c r="I46" s="26"/>
    </row>
    <row r="47" spans="1:11" x14ac:dyDescent="0.25">
      <c r="A47" s="48" t="s">
        <v>13</v>
      </c>
      <c r="B47" s="48"/>
      <c r="C47" s="48"/>
      <c r="D47" s="48"/>
      <c r="E47" s="48"/>
      <c r="F47" s="48"/>
      <c r="G47" s="48"/>
      <c r="H47" s="10"/>
      <c r="I47" s="10"/>
      <c r="J47" s="6"/>
      <c r="K47" s="6"/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6"/>
      <c r="K48" s="6"/>
    </row>
    <row r="49" spans="1:1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6"/>
      <c r="K49" s="6"/>
    </row>
    <row r="50" spans="1:11" x14ac:dyDescent="0.25">
      <c r="A50" s="49"/>
      <c r="B50" s="49"/>
      <c r="C50" s="49"/>
      <c r="D50" s="49"/>
      <c r="E50" s="49"/>
      <c r="F50" s="49"/>
      <c r="G50" s="49"/>
      <c r="H50" s="49"/>
      <c r="I50" s="49"/>
    </row>
    <row r="51" spans="1:11" x14ac:dyDescent="0.25">
      <c r="A51" s="47"/>
      <c r="B51" s="47"/>
      <c r="C51" s="47"/>
      <c r="D51" s="47"/>
      <c r="E51" s="47"/>
      <c r="F51" s="47"/>
      <c r="G51" s="47"/>
      <c r="H51" s="47"/>
      <c r="I51" s="47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B41:F41"/>
    <mergeCell ref="B30:F30"/>
    <mergeCell ref="B31:F31"/>
    <mergeCell ref="B32:F32"/>
    <mergeCell ref="B33:F33"/>
    <mergeCell ref="B40:F40"/>
    <mergeCell ref="A51:I51"/>
    <mergeCell ref="A47:G47"/>
    <mergeCell ref="A48:I48"/>
    <mergeCell ref="A49:I49"/>
    <mergeCell ref="A50:I50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2018-02-15T11:44:06Z</dcterms:modified>
</cp:coreProperties>
</file>